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loess\AppData\Local\Microsoft\Windows\INetCache\Content.Outlook\V6KQYPWK\"/>
    </mc:Choice>
  </mc:AlternateContent>
  <xr:revisionPtr revIDLastSave="0" documentId="13_ncr:1_{125F7D94-E1A9-4690-A62B-FE37676CC126}" xr6:coauthVersionLast="47" xr6:coauthVersionMax="47" xr10:uidLastSave="{00000000-0000-0000-0000-000000000000}"/>
  <bookViews>
    <workbookView xWindow="-120" yWindow="-120" windowWidth="29040" windowHeight="15840" xr2:uid="{66F7DA49-6BBE-4F40-B0D3-7D4AE4C82468}"/>
  </bookViews>
  <sheets>
    <sheet name="FINAL" sheetId="1" r:id="rId1"/>
  </sheets>
  <definedNames>
    <definedName name="_xlnm.Print_Area" localSheetId="0">FINAL!$A$1:$F$53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5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4" i="1"/>
  <c r="F5" i="1"/>
  <c r="F6" i="1"/>
  <c r="F7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F27" i="1" l="1"/>
  <c r="F9" i="1"/>
  <c r="F3" i="1"/>
  <c r="C3" i="1"/>
</calcChain>
</file>

<file path=xl/sharedStrings.xml><?xml version="1.0" encoding="utf-8"?>
<sst xmlns="http://schemas.openxmlformats.org/spreadsheetml/2006/main" count="128" uniqueCount="122">
  <si>
    <t>0003</t>
  </si>
  <si>
    <t>0096</t>
  </si>
  <si>
    <t>0097</t>
  </si>
  <si>
    <t>0098</t>
  </si>
  <si>
    <t>Item #</t>
  </si>
  <si>
    <t>Cleaners &amp; Cleaning Supplies</t>
  </si>
  <si>
    <t>Packaging Items</t>
  </si>
  <si>
    <t>NAPKINS WHT 8x6.5 2PLY 6M INTERFOLD</t>
  </si>
  <si>
    <t>STRAWS 7.75" TRANS WRAP 24/500 CS</t>
  </si>
  <si>
    <t>TOWELS ROLL KRAFT 8"x300' 12/CS</t>
  </si>
  <si>
    <t xml:space="preserve">AVAILABLE FOR PICK-UP ONLY - EASY PAY WITH CREDIT CARD </t>
  </si>
  <si>
    <t>BLEACH 6% 128OZ BOTTLES 6/CS</t>
  </si>
  <si>
    <t>Price</t>
  </si>
  <si>
    <t>BAGS PLASTIC T-SHIRT HAPPY FACE 11.5x6.5x21 800/CS</t>
  </si>
  <si>
    <t>FRYER CLEANOUT 10 OZ BAGS  36/CS</t>
  </si>
  <si>
    <t>8008</t>
  </si>
  <si>
    <t>8088</t>
  </si>
  <si>
    <t xml:space="preserve">BEANS PINTO TRIPLE CLEAN 50# BAG         </t>
  </si>
  <si>
    <t>4702</t>
  </si>
  <si>
    <t>BEANS BUSH'S BEST PINTO #10 6/CS</t>
  </si>
  <si>
    <t>HOMINY BUSH'S BEST WHITE #10 6/CS</t>
  </si>
  <si>
    <t>1799</t>
  </si>
  <si>
    <t>CACTUS "NOPALITO'S" SAN MARCOS BRAND</t>
  </si>
  <si>
    <t>8892</t>
  </si>
  <si>
    <t>8090</t>
  </si>
  <si>
    <t>7085</t>
  </si>
  <si>
    <t>7022</t>
  </si>
  <si>
    <t>SHORTENING FRYRITE A/V 50#</t>
  </si>
  <si>
    <t>LARD LAUREL 50#</t>
  </si>
  <si>
    <t>MILK EVAPORATED RED &amp; WHITE BRAND 12 OZ 24/CS</t>
  </si>
  <si>
    <t>PEPPER PACKETS 3000 COUNT</t>
  </si>
  <si>
    <t>PEPPERS JALAPENO SLICED FOR NACHO'S #10 6/CS</t>
  </si>
  <si>
    <t>SALT GRANULATED #50</t>
  </si>
  <si>
    <t>HINGED CONT 60HT1R PLATES STYRO 500/CS</t>
  </si>
  <si>
    <t>NAPKINS BEV WHITE 9X9 1-PLY 4M/CS</t>
  </si>
  <si>
    <t>FILM PVC 18" CUTTER #182 2M/RL</t>
  </si>
  <si>
    <t>LIDS PLASTIC 16FTLS 1M/CS</t>
  </si>
  <si>
    <t>CUP CARRIER PULP 4 CUP 12-32 OZ 300/CS</t>
  </si>
  <si>
    <t>STRAWS 9.00" RED GIANT WRAPPED 4/300</t>
  </si>
  <si>
    <t>GRILLBRICK RGB49 PC 12/CS</t>
  </si>
  <si>
    <t>OIL VERSA ESSENTIALS SOY  CLEAR FRY  35LB</t>
  </si>
  <si>
    <t>SALT PACKET 3000 3M/CS</t>
  </si>
  <si>
    <t>RICE AUGUSTA WHITE LONG GRAIN 50#</t>
  </si>
  <si>
    <t>FRENCH FRIES GRADE A  3/8" REG CUT 6/5#</t>
  </si>
  <si>
    <t>FLOUR MILLER ALL PURPOSE H&amp;R 25# BAG</t>
  </si>
  <si>
    <t>Food Items</t>
  </si>
  <si>
    <t>PEPPERS JALAPENO WHOLE #10 6/CS</t>
  </si>
  <si>
    <t>HINGED CONT 85HT1R PLATES STYRO 200/CS</t>
  </si>
  <si>
    <t>HINGED CONT 85HT3R PLATES STYRO 200/CS</t>
  </si>
  <si>
    <t>HINGED CONT PET 6X6 1 COMP CLEAR 4/125 500/CS</t>
  </si>
  <si>
    <t>LIDS PLASTIC SLOTTED 16SL 1M/CS</t>
  </si>
  <si>
    <t>LIDS PLASTIC SLOTTED 8SL 1M/CS</t>
  </si>
  <si>
    <t>TOWELS MULTIFOLD 1 PLY BROWN 9"x9.25" 334BG 12/CS</t>
  </si>
  <si>
    <t>TOWELS CENTER PULL WHITE 2 PLY 600 SHEETS 6/CS</t>
  </si>
  <si>
    <t>Packaging Items (Cont)</t>
  </si>
  <si>
    <t>C</t>
  </si>
  <si>
    <t>F</t>
  </si>
  <si>
    <t>Sales Cost</t>
  </si>
  <si>
    <t>TOILET TISSUE 3.9"X3.1" 500 SHT 2PLY 96/CS</t>
  </si>
  <si>
    <t>TOMATILLOS WHOLE CLEMENTE JACQUES #10 6/CS</t>
  </si>
  <si>
    <t>BAGS PAPER WHITE 4# GROC 30# VIRGIN 500/BNDL</t>
  </si>
  <si>
    <t>BAGS - CAN LINER 38X58 BLK HVY 60G 1.1/1.5 MIL 100/CS</t>
  </si>
  <si>
    <t xml:space="preserve">CUPS STYRO 32TJ32 32 OZ 500/CS </t>
  </si>
  <si>
    <t>CUPS STYRO 8J8 8 OZ 1M/CS</t>
  </si>
  <si>
    <t>CUTLERY SPOONS TEA PLASTIC HEAVY WHITE PP 1M</t>
  </si>
  <si>
    <t>BAGS PLASTIC T-SHIRT SOS THANK YOU 11.5x6.5x21.5 1M/CS</t>
  </si>
  <si>
    <t>APRONS HEAVY WT 28X46 1.5ML 100/BG</t>
  </si>
  <si>
    <t>BAGS PAPER KRAFT 12# GROC 500/BNDL</t>
  </si>
  <si>
    <t>BAGS PAPER KRAFT 8# GROC 500/BNDL</t>
  </si>
  <si>
    <t>BAGS PAPER KRAFT 2# GROC 30# RECYCLED 500/BNDL</t>
  </si>
  <si>
    <t>BAGS PAPER KRAFT 4# GROC 30# RECYCLED 500/BNDL</t>
  </si>
  <si>
    <t>BAGS PAPER KRAFT 6# GROC 35# RECYCLED 500/BNDL</t>
  </si>
  <si>
    <t>FOIL SHEETS 9X10.75 3M/CS</t>
  </si>
  <si>
    <t>TOILET TISSUE JRT 500FT 2PLY 12/CS</t>
  </si>
  <si>
    <t>FOIL ROLL F12000SD 12"X1000' 1/RL STANDARD</t>
  </si>
  <si>
    <t xml:space="preserve">FOIL ROLL F18000HD 18"X1000' 1/RL HEAVY </t>
  </si>
  <si>
    <t>HAND SOAP ANTIBACTERIAL - 12, 800 ML BAGS/CS</t>
  </si>
  <si>
    <t>HAND SOAP FOAMING LUXURY - 6, 1000 ML/CS</t>
  </si>
  <si>
    <t>OVEN &amp; GRILL CLEANER PDI GALLON 4/CS</t>
  </si>
  <si>
    <t>GLASS CLEANER RTU NON-AMMONIATED GALLON 4/CS</t>
  </si>
  <si>
    <t>NAPKINS TALLFOLD WHITE 1 PLY 7X13.5 9M</t>
  </si>
  <si>
    <t>PORTION CUPS 1 OZ 2.5M/CS</t>
  </si>
  <si>
    <t>PORTION CUPS 2 OZ 2.5M/CS</t>
  </si>
  <si>
    <t>PORTION LIDS 1 OZ CLEAR PET 2.5M/CS</t>
  </si>
  <si>
    <t>PORTION LIDS 2 OZ CLEAR PET 2.5M/CS</t>
  </si>
  <si>
    <t>BOWL CLEANER NON-ACID 12 QT BOTTLES</t>
  </si>
  <si>
    <t>CARBON GREASE REMOVER GALLON 4/CS</t>
  </si>
  <si>
    <t>CLEANER PINE APC GALLON 6/CS</t>
  </si>
  <si>
    <t>DEGREASER MEAT GALLON 4/CS</t>
  </si>
  <si>
    <t>DEGREASER ULTIMATE GALLON 4/CS</t>
  </si>
  <si>
    <t xml:space="preserve">CLEANER LAVENDER APC GALLON 4/CS </t>
  </si>
  <si>
    <t>DETERGENT EMERALD POT &amp; PAN GALLON 4/CS</t>
  </si>
  <si>
    <t>DETERGENT BLUE POT &amp; PAN GALLON 4/CS</t>
  </si>
  <si>
    <t>DISH DETERGENT POT &amp; PAN GALLON 4/CS</t>
  </si>
  <si>
    <t>CUTLERY FORKS HEAVY PLASTIC WHITE 1M</t>
  </si>
  <si>
    <t>CUTLERY FORKS MEDIUM PLASTIC WHITE 1M</t>
  </si>
  <si>
    <t>CUTLERY PICNIC PACK 6 PIECE HEAVY WHITE 250/CS</t>
  </si>
  <si>
    <t>CUTLERY PICNIC PACK 6 PIECE MEDIUM HEAVY 250/CS</t>
  </si>
  <si>
    <t>CUTLERY SPOONS MEDIUM WHITE 1M/CS</t>
  </si>
  <si>
    <t>SPOONS TEA PLASTIC INDIVID WRAP HVY WHITE 1M</t>
  </si>
  <si>
    <t>DELI SHEETS WAX 8X10.75 MED WT 6M/CS</t>
  </si>
  <si>
    <t>FOIL SHEETS 12x10.75 3M/CS</t>
  </si>
  <si>
    <t>LIDS SLOTTED 32SL 1M/CS</t>
  </si>
  <si>
    <t>CUTLERY KNIVES MEDIUM PLASTIC WHITE 1M</t>
  </si>
  <si>
    <t xml:space="preserve">DEGREASER CONC. BUTYL GALLON 4/CS </t>
  </si>
  <si>
    <t>*** FROZEN MEAT SPECIAL ***</t>
  </si>
  <si>
    <t>FLOUR ALL PURPOSE 50# BAG</t>
  </si>
  <si>
    <t>See complete product catalog at https://phillipsfoodservice.net/</t>
  </si>
  <si>
    <t>(While Supplies Last)</t>
  </si>
  <si>
    <t>Call 210 227-2397 to place an order today</t>
  </si>
  <si>
    <t>CUP CLEAR PET 16 OZ  800/CS</t>
  </si>
  <si>
    <t>SUGAR, FINE GRANULATED CARGILL 50LB/BAG</t>
  </si>
  <si>
    <t>Mkt</t>
  </si>
  <si>
    <t>CHICKEN LEG QUARTERS 4/10# /CS</t>
  </si>
  <si>
    <t>0667</t>
  </si>
  <si>
    <t>0666</t>
  </si>
  <si>
    <t>PLATES HINGED 9x9x3 1 COMP PLAIN 200/CS</t>
  </si>
  <si>
    <t>PLATES HINGED 9x9x3 3 COMP PLAIN 200/CS</t>
  </si>
  <si>
    <t>March 2026 inc price was $27.54 to $33.29</t>
  </si>
  <si>
    <r>
      <t xml:space="preserve">Phillips Food Service - RESTAURANT ITEMS - REDUCED PRICING FOR LIMITED TIME ONLY          </t>
    </r>
    <r>
      <rPr>
        <b/>
        <sz val="17"/>
        <color rgb="FFFF0000"/>
        <rFont val="Calibri"/>
        <family val="2"/>
        <scheme val="minor"/>
      </rPr>
      <t>May 1st - June 30th, 2026</t>
    </r>
  </si>
  <si>
    <t>CUPS STYRO 16B16 16 OZ 500/CS</t>
  </si>
  <si>
    <t>switched to convermex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</si>
</sst>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vertical="center"/>
    </xf>
    <xf numFmtId="0" fontId="2" fillId="3" borderId="11" xfId="0" quotePrefix="1" applyFont="1" applyFill="1" applyBorder="1" applyAlignment="1">
      <alignment horizontal="left" vertical="center"/>
    </xf>
    <xf numFmtId="0" fontId="2" fillId="3" borderId="9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0" fontId="1" fillId="5" borderId="14" xfId="0" applyFont="1" applyFill="1" applyBorder="1" applyAlignment="1">
      <alignment horizontal="left" vertical="center"/>
    </xf>
    <xf numFmtId="0" fontId="1" fillId="5" borderId="15" xfId="0" applyFont="1" applyFill="1" applyBorder="1" applyAlignment="1">
      <alignment vertical="center"/>
    </xf>
    <xf numFmtId="0" fontId="9" fillId="5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9" fillId="5" borderId="11" xfId="0" applyFont="1" applyFill="1" applyBorder="1" applyAlignment="1">
      <alignment vertical="center"/>
    </xf>
    <xf numFmtId="0" fontId="9" fillId="5" borderId="9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vertical="center"/>
    </xf>
    <xf numFmtId="0" fontId="9" fillId="5" borderId="18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quotePrefix="1" applyAlignment="1">
      <alignment horizontal="center" vertical="center"/>
    </xf>
    <xf numFmtId="164" fontId="1" fillId="6" borderId="24" xfId="0" applyNumberFormat="1" applyFont="1" applyFill="1" applyBorder="1" applyAlignment="1">
      <alignment horizontal="center" vertical="center"/>
    </xf>
    <xf numFmtId="164" fontId="1" fillId="6" borderId="25" xfId="0" applyNumberFormat="1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164" fontId="1" fillId="6" borderId="26" xfId="0" applyNumberFormat="1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64" fontId="1" fillId="7" borderId="24" xfId="0" applyNumberFormat="1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164" fontId="1" fillId="8" borderId="24" xfId="0" applyNumberFormat="1" applyFont="1" applyFill="1" applyBorder="1" applyAlignment="1">
      <alignment horizontal="center" vertical="center"/>
    </xf>
    <xf numFmtId="164" fontId="11" fillId="0" borderId="0" xfId="0" quotePrefix="1" applyNumberFormat="1" applyFont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4" fontId="10" fillId="0" borderId="0" xfId="0" applyNumberFormat="1" applyFont="1" applyAlignment="1">
      <alignment horizontal="center"/>
    </xf>
    <xf numFmtId="164" fontId="0" fillId="9" borderId="0" xfId="0" applyNumberFormat="1" applyFill="1" applyAlignment="1">
      <alignment horizontal="center" vertical="center"/>
    </xf>
    <xf numFmtId="164" fontId="0" fillId="10" borderId="0" xfId="0" applyNumberFormat="1" applyFill="1" applyAlignment="1">
      <alignment horizontal="center" vertical="center"/>
    </xf>
    <xf numFmtId="164" fontId="0" fillId="11" borderId="0" xfId="0" applyNumberForma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664F9-6243-487B-A565-8B5C75BCD73E}">
  <sheetPr>
    <pageSetUpPr fitToPage="1"/>
  </sheetPr>
  <dimension ref="A1:M55"/>
  <sheetViews>
    <sheetView tabSelected="1" zoomScaleNormal="100" workbookViewId="0">
      <selection activeCell="G13" sqref="G1:M1048576"/>
    </sheetView>
  </sheetViews>
  <sheetFormatPr defaultRowHeight="15" x14ac:dyDescent="0.25"/>
  <cols>
    <col min="1" max="1" width="9" style="1" customWidth="1"/>
    <col min="2" max="2" width="71.42578125" bestFit="1" customWidth="1"/>
    <col min="3" max="3" width="9.85546875" style="2" customWidth="1"/>
    <col min="4" max="4" width="9" style="1" customWidth="1"/>
    <col min="5" max="5" width="67.85546875" bestFit="1" customWidth="1"/>
    <col min="6" max="6" width="9.85546875" style="2" customWidth="1"/>
    <col min="7" max="8" width="9.140625" style="2" hidden="1" customWidth="1"/>
    <col min="9" max="9" width="4.140625" style="2" hidden="1" customWidth="1"/>
    <col min="10" max="13" width="9.140625" hidden="1" customWidth="1"/>
    <col min="14" max="16" width="9.140625" customWidth="1"/>
  </cols>
  <sheetData>
    <row r="1" spans="1:11" s="3" customFormat="1" ht="33.75" customHeight="1" thickBot="1" x14ac:dyDescent="0.3">
      <c r="A1" s="10" t="s">
        <v>119</v>
      </c>
      <c r="C1" s="4"/>
      <c r="D1" s="5"/>
      <c r="F1" s="4"/>
      <c r="G1" s="72" t="s">
        <v>57</v>
      </c>
      <c r="H1" s="72"/>
      <c r="I1" s="51"/>
    </row>
    <row r="2" spans="1:11" s="6" customFormat="1" ht="27.75" customHeight="1" thickBot="1" x14ac:dyDescent="0.3">
      <c r="A2" s="11" t="s">
        <v>4</v>
      </c>
      <c r="B2" s="12" t="s">
        <v>6</v>
      </c>
      <c r="C2" s="54" t="s">
        <v>12</v>
      </c>
      <c r="D2" s="14" t="s">
        <v>4</v>
      </c>
      <c r="E2" s="12" t="s">
        <v>54</v>
      </c>
      <c r="F2" s="13" t="s">
        <v>12</v>
      </c>
      <c r="G2" s="48" t="s">
        <v>55</v>
      </c>
      <c r="H2" s="48" t="s">
        <v>56</v>
      </c>
      <c r="I2" s="48"/>
    </row>
    <row r="3" spans="1:11" s="7" customFormat="1" ht="27.75" customHeight="1" x14ac:dyDescent="0.25">
      <c r="A3" s="15">
        <v>1007</v>
      </c>
      <c r="B3" s="16" t="s">
        <v>66</v>
      </c>
      <c r="C3" s="52">
        <f>G3*1.03</f>
        <v>53.776299999999999</v>
      </c>
      <c r="D3" s="17">
        <v>7801</v>
      </c>
      <c r="E3" s="18" t="s">
        <v>73</v>
      </c>
      <c r="F3" s="55">
        <f>H3*1.03</f>
        <v>19.683299999999999</v>
      </c>
      <c r="G3" s="65">
        <v>52.21</v>
      </c>
      <c r="H3" s="65">
        <v>19.11</v>
      </c>
      <c r="I3" s="49"/>
    </row>
    <row r="4" spans="1:11" s="7" customFormat="1" ht="27.75" customHeight="1" x14ac:dyDescent="0.25">
      <c r="A4" s="19" t="s">
        <v>2</v>
      </c>
      <c r="B4" s="20" t="s">
        <v>69</v>
      </c>
      <c r="C4" s="52">
        <f t="shared" ref="C4:C50" si="0">G4*1.03</f>
        <v>6.4786999999999999</v>
      </c>
      <c r="D4" s="21">
        <v>5080</v>
      </c>
      <c r="E4" s="20" t="s">
        <v>58</v>
      </c>
      <c r="F4" s="52">
        <f t="shared" ref="F4:F7" si="1">H4*1.03</f>
        <v>30.7043</v>
      </c>
      <c r="G4" s="49">
        <v>6.29</v>
      </c>
      <c r="H4" s="49">
        <v>29.81</v>
      </c>
      <c r="I4" s="49"/>
    </row>
    <row r="5" spans="1:11" s="7" customFormat="1" ht="27.75" customHeight="1" x14ac:dyDescent="0.25">
      <c r="A5" s="21">
        <v>3124</v>
      </c>
      <c r="B5" s="20" t="s">
        <v>70</v>
      </c>
      <c r="C5" s="52">
        <f t="shared" si="0"/>
        <v>8.1164000000000005</v>
      </c>
      <c r="D5" s="21">
        <v>2105</v>
      </c>
      <c r="E5" s="20" t="s">
        <v>52</v>
      </c>
      <c r="F5" s="52">
        <f t="shared" si="1"/>
        <v>18.776900000000001</v>
      </c>
      <c r="G5" s="49">
        <v>7.88</v>
      </c>
      <c r="H5" s="65">
        <v>18.23</v>
      </c>
      <c r="I5" s="49"/>
    </row>
    <row r="6" spans="1:11" s="7" customFormat="1" ht="27.75" customHeight="1" x14ac:dyDescent="0.25">
      <c r="A6" s="21">
        <v>1002</v>
      </c>
      <c r="B6" s="20" t="s">
        <v>71</v>
      </c>
      <c r="C6" s="52">
        <f t="shared" si="0"/>
        <v>10.5472</v>
      </c>
      <c r="D6" s="21">
        <v>2090</v>
      </c>
      <c r="E6" s="20" t="s">
        <v>53</v>
      </c>
      <c r="F6" s="52">
        <f t="shared" si="1"/>
        <v>17.695399999999999</v>
      </c>
      <c r="G6" s="49">
        <v>10.24</v>
      </c>
      <c r="H6" s="49">
        <v>17.18</v>
      </c>
      <c r="I6" s="49"/>
    </row>
    <row r="7" spans="1:11" s="7" customFormat="1" ht="27.75" customHeight="1" thickBot="1" x14ac:dyDescent="0.3">
      <c r="A7" s="19" t="s">
        <v>3</v>
      </c>
      <c r="B7" s="20" t="s">
        <v>68</v>
      </c>
      <c r="C7" s="52">
        <f t="shared" si="0"/>
        <v>11.7729</v>
      </c>
      <c r="D7" s="22">
        <v>2195</v>
      </c>
      <c r="E7" s="23" t="s">
        <v>9</v>
      </c>
      <c r="F7" s="53">
        <f t="shared" si="1"/>
        <v>20.857500000000002</v>
      </c>
      <c r="G7" s="49">
        <v>11.43</v>
      </c>
      <c r="H7" s="65">
        <v>20.25</v>
      </c>
      <c r="I7" s="49"/>
    </row>
    <row r="8" spans="1:11" s="7" customFormat="1" ht="27.75" customHeight="1" thickBot="1" x14ac:dyDescent="0.3">
      <c r="A8" s="19">
        <v>1068</v>
      </c>
      <c r="B8" s="20" t="s">
        <v>67</v>
      </c>
      <c r="C8" s="52">
        <f t="shared" si="0"/>
        <v>15.676600000000001</v>
      </c>
      <c r="D8" s="24" t="s">
        <v>4</v>
      </c>
      <c r="E8" s="25" t="s">
        <v>5</v>
      </c>
      <c r="F8" s="56" t="s">
        <v>12</v>
      </c>
      <c r="G8" s="49">
        <v>15.22</v>
      </c>
      <c r="H8" s="49"/>
      <c r="I8" s="49"/>
    </row>
    <row r="9" spans="1:11" s="7" customFormat="1" ht="27.75" customHeight="1" x14ac:dyDescent="0.25">
      <c r="A9" s="19" t="s">
        <v>1</v>
      </c>
      <c r="B9" s="20" t="s">
        <v>60</v>
      </c>
      <c r="C9" s="52">
        <f t="shared" si="0"/>
        <v>10.1867</v>
      </c>
      <c r="D9" s="26">
        <v>1665</v>
      </c>
      <c r="E9" s="27" t="s">
        <v>11</v>
      </c>
      <c r="F9" s="57">
        <f>H9*1.03</f>
        <v>20.301300000000001</v>
      </c>
      <c r="G9" s="49">
        <v>9.89</v>
      </c>
      <c r="H9" s="49">
        <v>19.71</v>
      </c>
      <c r="I9" s="49"/>
    </row>
    <row r="10" spans="1:11" s="7" customFormat="1" ht="27.75" customHeight="1" x14ac:dyDescent="0.25">
      <c r="A10" s="21">
        <v>4351</v>
      </c>
      <c r="B10" s="20" t="s">
        <v>61</v>
      </c>
      <c r="C10" s="52">
        <f t="shared" si="0"/>
        <v>27.964500000000001</v>
      </c>
      <c r="D10" s="28">
        <v>3667</v>
      </c>
      <c r="E10" s="29" t="s">
        <v>85</v>
      </c>
      <c r="F10" s="57">
        <f t="shared" ref="F10:F25" si="2">H10*1.03</f>
        <v>23.205900000000003</v>
      </c>
      <c r="G10" s="65">
        <v>27.15</v>
      </c>
      <c r="H10" s="49">
        <v>22.53</v>
      </c>
      <c r="I10" s="49"/>
    </row>
    <row r="11" spans="1:11" s="7" customFormat="1" ht="27.75" customHeight="1" x14ac:dyDescent="0.25">
      <c r="A11" s="21">
        <v>2348</v>
      </c>
      <c r="B11" s="20" t="s">
        <v>13</v>
      </c>
      <c r="C11" s="52">
        <f t="shared" si="0"/>
        <v>16.407900000000001</v>
      </c>
      <c r="D11" s="28">
        <v>1671</v>
      </c>
      <c r="E11" s="29" t="s">
        <v>86</v>
      </c>
      <c r="F11" s="57">
        <f t="shared" si="2"/>
        <v>40.777700000000003</v>
      </c>
      <c r="G11" s="49">
        <v>15.93</v>
      </c>
      <c r="H11" s="49">
        <v>39.590000000000003</v>
      </c>
      <c r="I11" s="49"/>
    </row>
    <row r="12" spans="1:11" s="7" customFormat="1" ht="27.75" customHeight="1" x14ac:dyDescent="0.25">
      <c r="A12" s="21">
        <v>2873</v>
      </c>
      <c r="B12" s="20" t="s">
        <v>65</v>
      </c>
      <c r="C12" s="52">
        <f t="shared" si="0"/>
        <v>15.408800000000001</v>
      </c>
      <c r="D12" s="28">
        <v>3890</v>
      </c>
      <c r="E12" s="29" t="s">
        <v>90</v>
      </c>
      <c r="F12" s="57">
        <f t="shared" si="2"/>
        <v>24.153500000000001</v>
      </c>
      <c r="G12" s="49">
        <v>14.96</v>
      </c>
      <c r="H12" s="49">
        <v>23.45</v>
      </c>
      <c r="I12" s="49"/>
    </row>
    <row r="13" spans="1:11" s="7" customFormat="1" ht="27.75" customHeight="1" x14ac:dyDescent="0.25">
      <c r="A13" s="21">
        <v>1947</v>
      </c>
      <c r="B13" s="20" t="s">
        <v>37</v>
      </c>
      <c r="C13" s="52">
        <f t="shared" si="0"/>
        <v>33.495600000000003</v>
      </c>
      <c r="D13" s="28">
        <v>2949</v>
      </c>
      <c r="E13" s="29" t="s">
        <v>87</v>
      </c>
      <c r="F13" s="57">
        <f t="shared" si="2"/>
        <v>33.495600000000003</v>
      </c>
      <c r="G13" s="49">
        <v>32.520000000000003</v>
      </c>
      <c r="H13" s="49">
        <v>32.520000000000003</v>
      </c>
      <c r="I13" s="49"/>
    </row>
    <row r="14" spans="1:11" s="7" customFormat="1" ht="27.75" customHeight="1" x14ac:dyDescent="0.25">
      <c r="A14" s="21">
        <v>1513</v>
      </c>
      <c r="B14" s="20" t="s">
        <v>62</v>
      </c>
      <c r="C14" s="52">
        <f t="shared" si="0"/>
        <v>58.998400000000004</v>
      </c>
      <c r="D14" s="28">
        <v>1662</v>
      </c>
      <c r="E14" s="29" t="s">
        <v>104</v>
      </c>
      <c r="F14" s="57">
        <f t="shared" si="2"/>
        <v>58.843900000000005</v>
      </c>
      <c r="G14" s="61">
        <v>57.28</v>
      </c>
      <c r="H14" s="63">
        <v>57.13</v>
      </c>
      <c r="I14" s="49"/>
    </row>
    <row r="15" spans="1:11" s="7" customFormat="1" ht="27.75" customHeight="1" x14ac:dyDescent="0.25">
      <c r="A15" s="21">
        <v>3032</v>
      </c>
      <c r="B15" s="20" t="s">
        <v>110</v>
      </c>
      <c r="C15" s="52">
        <f t="shared" si="0"/>
        <v>41.364799999999995</v>
      </c>
      <c r="D15" s="28">
        <v>3659</v>
      </c>
      <c r="E15" s="29" t="s">
        <v>88</v>
      </c>
      <c r="F15" s="57">
        <f t="shared" si="2"/>
        <v>32.0227</v>
      </c>
      <c r="G15" s="49">
        <v>40.159999999999997</v>
      </c>
      <c r="H15" s="49">
        <v>31.09</v>
      </c>
      <c r="I15" s="49"/>
    </row>
    <row r="16" spans="1:11" s="7" customFormat="1" ht="27.75" customHeight="1" x14ac:dyDescent="0.25">
      <c r="A16" s="21">
        <v>1590</v>
      </c>
      <c r="B16" s="20" t="s">
        <v>120</v>
      </c>
      <c r="C16" s="52">
        <f t="shared" si="0"/>
        <v>27.202300000000001</v>
      </c>
      <c r="D16" s="28">
        <v>1660</v>
      </c>
      <c r="E16" s="29" t="s">
        <v>89</v>
      </c>
      <c r="F16" s="57">
        <f t="shared" si="2"/>
        <v>31.147199999999998</v>
      </c>
      <c r="G16" s="65">
        <v>26.41</v>
      </c>
      <c r="H16" s="49">
        <v>30.24</v>
      </c>
      <c r="I16" s="49"/>
      <c r="K16" s="7" t="s">
        <v>121</v>
      </c>
    </row>
    <row r="17" spans="1:9" s="7" customFormat="1" ht="27.75" customHeight="1" x14ac:dyDescent="0.25">
      <c r="A17" s="21">
        <v>2502</v>
      </c>
      <c r="B17" s="20" t="s">
        <v>63</v>
      </c>
      <c r="C17" s="52">
        <f t="shared" si="0"/>
        <v>30.385000000000002</v>
      </c>
      <c r="D17" s="28">
        <v>3693</v>
      </c>
      <c r="E17" s="29" t="s">
        <v>91</v>
      </c>
      <c r="F17" s="57">
        <f t="shared" si="2"/>
        <v>46.535400000000003</v>
      </c>
      <c r="G17" s="61">
        <v>29.5</v>
      </c>
      <c r="H17" s="49">
        <v>45.18</v>
      </c>
      <c r="I17" s="49"/>
    </row>
    <row r="18" spans="1:9" s="7" customFormat="1" ht="27.75" customHeight="1" x14ac:dyDescent="0.25">
      <c r="A18" s="21">
        <v>2760</v>
      </c>
      <c r="B18" s="20" t="s">
        <v>95</v>
      </c>
      <c r="C18" s="52">
        <f t="shared" si="0"/>
        <v>6.4478</v>
      </c>
      <c r="D18" s="28">
        <v>2976</v>
      </c>
      <c r="E18" s="29" t="s">
        <v>92</v>
      </c>
      <c r="F18" s="57">
        <f t="shared" si="2"/>
        <v>41.426600000000001</v>
      </c>
      <c r="G18" s="65">
        <v>6.26</v>
      </c>
      <c r="H18" s="49">
        <v>40.22</v>
      </c>
      <c r="I18" s="49"/>
    </row>
    <row r="19" spans="1:9" s="7" customFormat="1" ht="27.75" customHeight="1" x14ac:dyDescent="0.25">
      <c r="A19" s="21">
        <v>1620</v>
      </c>
      <c r="B19" s="20" t="s">
        <v>94</v>
      </c>
      <c r="C19" s="52">
        <f t="shared" si="0"/>
        <v>13.5548</v>
      </c>
      <c r="D19" s="28">
        <v>1684</v>
      </c>
      <c r="E19" s="29" t="s">
        <v>93</v>
      </c>
      <c r="F19" s="57">
        <f t="shared" si="2"/>
        <v>40.664400000000001</v>
      </c>
      <c r="G19" s="65">
        <v>13.16</v>
      </c>
      <c r="H19" s="49">
        <v>39.479999999999997</v>
      </c>
      <c r="I19" s="49"/>
    </row>
    <row r="20" spans="1:9" s="7" customFormat="1" ht="27.75" customHeight="1" x14ac:dyDescent="0.25">
      <c r="A20" s="21">
        <v>2340</v>
      </c>
      <c r="B20" s="20" t="s">
        <v>103</v>
      </c>
      <c r="C20" s="52">
        <f t="shared" si="0"/>
        <v>6.1594000000000007</v>
      </c>
      <c r="D20" s="28">
        <v>1653</v>
      </c>
      <c r="E20" s="29" t="s">
        <v>14</v>
      </c>
      <c r="F20" s="57">
        <f t="shared" si="2"/>
        <v>42.477200000000003</v>
      </c>
      <c r="G20" s="65">
        <v>5.98</v>
      </c>
      <c r="H20" s="49">
        <v>41.24</v>
      </c>
      <c r="I20" s="49"/>
    </row>
    <row r="21" spans="1:9" s="7" customFormat="1" ht="27.75" customHeight="1" x14ac:dyDescent="0.25">
      <c r="A21" s="21">
        <v>1651</v>
      </c>
      <c r="B21" s="20" t="s">
        <v>97</v>
      </c>
      <c r="C21" s="52">
        <f t="shared" si="0"/>
        <v>11.1549</v>
      </c>
      <c r="D21" s="28">
        <v>1691</v>
      </c>
      <c r="E21" s="29" t="s">
        <v>79</v>
      </c>
      <c r="F21" s="57">
        <f t="shared" si="2"/>
        <v>13.2149</v>
      </c>
      <c r="G21" s="65">
        <v>10.83</v>
      </c>
      <c r="H21" s="49">
        <v>12.83</v>
      </c>
      <c r="I21" s="49"/>
    </row>
    <row r="22" spans="1:9" s="7" customFormat="1" ht="27.75" customHeight="1" x14ac:dyDescent="0.25">
      <c r="A22" s="21">
        <v>1878</v>
      </c>
      <c r="B22" s="20" t="s">
        <v>96</v>
      </c>
      <c r="C22" s="52">
        <f t="shared" si="0"/>
        <v>17.221599999999999</v>
      </c>
      <c r="D22" s="28">
        <v>1720</v>
      </c>
      <c r="E22" s="29" t="s">
        <v>39</v>
      </c>
      <c r="F22" s="57">
        <f t="shared" si="2"/>
        <v>18.5915</v>
      </c>
      <c r="G22" s="65">
        <v>16.72</v>
      </c>
      <c r="H22" s="65">
        <v>18.05</v>
      </c>
      <c r="I22" s="49"/>
    </row>
    <row r="23" spans="1:9" s="7" customFormat="1" ht="27.75" customHeight="1" x14ac:dyDescent="0.25">
      <c r="A23" s="21">
        <v>2762</v>
      </c>
      <c r="B23" s="20" t="s">
        <v>98</v>
      </c>
      <c r="C23" s="52">
        <f t="shared" si="0"/>
        <v>6.4478</v>
      </c>
      <c r="D23" s="28">
        <v>2730</v>
      </c>
      <c r="E23" s="29" t="s">
        <v>76</v>
      </c>
      <c r="F23" s="57">
        <f t="shared" si="2"/>
        <v>42.188800000000001</v>
      </c>
      <c r="G23" s="65">
        <v>6.26</v>
      </c>
      <c r="H23" s="49">
        <v>40.96</v>
      </c>
      <c r="I23" s="49"/>
    </row>
    <row r="24" spans="1:9" s="7" customFormat="1" ht="27.75" customHeight="1" x14ac:dyDescent="0.25">
      <c r="A24" s="21">
        <v>1625</v>
      </c>
      <c r="B24" s="20" t="s">
        <v>99</v>
      </c>
      <c r="C24" s="52">
        <f t="shared" si="0"/>
        <v>17.643899999999999</v>
      </c>
      <c r="D24" s="28">
        <v>2733</v>
      </c>
      <c r="E24" s="29" t="s">
        <v>77</v>
      </c>
      <c r="F24" s="57">
        <f t="shared" si="2"/>
        <v>43.826499999999996</v>
      </c>
      <c r="G24" s="65">
        <v>17.13</v>
      </c>
      <c r="H24" s="49">
        <v>42.55</v>
      </c>
      <c r="I24" s="49"/>
    </row>
    <row r="25" spans="1:9" s="7" customFormat="1" ht="27.75" customHeight="1" thickBot="1" x14ac:dyDescent="0.3">
      <c r="A25" s="21">
        <v>1622</v>
      </c>
      <c r="B25" s="20" t="s">
        <v>64</v>
      </c>
      <c r="C25" s="52">
        <f t="shared" si="0"/>
        <v>13.5548</v>
      </c>
      <c r="D25" s="30">
        <v>3680</v>
      </c>
      <c r="E25" s="31" t="s">
        <v>78</v>
      </c>
      <c r="F25" s="57">
        <f t="shared" si="2"/>
        <v>36.544399999999996</v>
      </c>
      <c r="G25" s="65">
        <v>13.16</v>
      </c>
      <c r="H25" s="49">
        <v>35.479999999999997</v>
      </c>
      <c r="I25" s="49"/>
    </row>
    <row r="26" spans="1:9" s="7" customFormat="1" ht="27.75" customHeight="1" thickBot="1" x14ac:dyDescent="0.3">
      <c r="A26" s="21">
        <v>2895</v>
      </c>
      <c r="B26" s="20" t="s">
        <v>100</v>
      </c>
      <c r="C26" s="52">
        <f t="shared" si="0"/>
        <v>53.735100000000003</v>
      </c>
      <c r="D26" s="32" t="s">
        <v>4</v>
      </c>
      <c r="E26" s="33" t="s">
        <v>45</v>
      </c>
      <c r="F26" s="58" t="s">
        <v>12</v>
      </c>
      <c r="G26" s="49">
        <v>52.17</v>
      </c>
      <c r="H26" s="49"/>
      <c r="I26" s="49"/>
    </row>
    <row r="27" spans="1:9" s="7" customFormat="1" ht="27.75" customHeight="1" x14ac:dyDescent="0.25">
      <c r="A27" s="21">
        <v>2518</v>
      </c>
      <c r="B27" s="20" t="s">
        <v>35</v>
      </c>
      <c r="C27" s="52">
        <f t="shared" si="0"/>
        <v>17.2834</v>
      </c>
      <c r="D27" s="34" t="s">
        <v>16</v>
      </c>
      <c r="E27" s="35" t="s">
        <v>19</v>
      </c>
      <c r="F27" s="59">
        <f>H27*1.03</f>
        <v>36.297200000000004</v>
      </c>
      <c r="G27" s="63">
        <v>16.78</v>
      </c>
      <c r="H27" s="49">
        <v>35.24</v>
      </c>
      <c r="I27" s="49"/>
    </row>
    <row r="28" spans="1:9" s="7" customFormat="1" ht="27.75" customHeight="1" x14ac:dyDescent="0.25">
      <c r="A28" s="19" t="s">
        <v>0</v>
      </c>
      <c r="B28" s="20" t="s">
        <v>74</v>
      </c>
      <c r="C28" s="52">
        <f t="shared" si="0"/>
        <v>23.020500000000002</v>
      </c>
      <c r="D28" s="36" t="s">
        <v>15</v>
      </c>
      <c r="E28" s="37" t="s">
        <v>17</v>
      </c>
      <c r="F28" s="59">
        <v>22.62</v>
      </c>
      <c r="G28" s="65">
        <v>22.35</v>
      </c>
      <c r="H28" s="49"/>
      <c r="I28" s="49"/>
    </row>
    <row r="29" spans="1:9" s="7" customFormat="1" ht="27.75" customHeight="1" x14ac:dyDescent="0.25">
      <c r="A29" s="19">
        <v>9007</v>
      </c>
      <c r="B29" s="20" t="s">
        <v>75</v>
      </c>
      <c r="C29" s="52">
        <f t="shared" si="0"/>
        <v>48.502700000000004</v>
      </c>
      <c r="D29" s="36" t="s">
        <v>21</v>
      </c>
      <c r="E29" s="37" t="s">
        <v>22</v>
      </c>
      <c r="F29" s="59">
        <f t="shared" ref="F29:F45" si="3">H29*1.03</f>
        <v>30.941199999999998</v>
      </c>
      <c r="G29" s="65">
        <v>47.09</v>
      </c>
      <c r="H29" s="49">
        <v>30.04</v>
      </c>
      <c r="I29" s="49"/>
    </row>
    <row r="30" spans="1:9" s="7" customFormat="1" ht="27.75" customHeight="1" x14ac:dyDescent="0.25">
      <c r="A30" s="21">
        <v>1860</v>
      </c>
      <c r="B30" s="20" t="s">
        <v>72</v>
      </c>
      <c r="C30" s="52">
        <f t="shared" si="0"/>
        <v>47.627200000000002</v>
      </c>
      <c r="D30" s="36" t="s">
        <v>23</v>
      </c>
      <c r="E30" s="37" t="s">
        <v>44</v>
      </c>
      <c r="F30" s="59">
        <f t="shared" si="3"/>
        <v>8.0648999999999997</v>
      </c>
      <c r="G30" s="65">
        <v>46.24</v>
      </c>
      <c r="H30" s="64">
        <v>7.83</v>
      </c>
      <c r="I30" s="49"/>
    </row>
    <row r="31" spans="1:9" s="7" customFormat="1" ht="27.75" customHeight="1" x14ac:dyDescent="0.25">
      <c r="A31" s="21">
        <v>9012</v>
      </c>
      <c r="B31" s="20" t="s">
        <v>101</v>
      </c>
      <c r="C31" s="52">
        <f t="shared" si="0"/>
        <v>63.396499999999996</v>
      </c>
      <c r="D31" s="36" t="s">
        <v>24</v>
      </c>
      <c r="E31" s="37" t="s">
        <v>106</v>
      </c>
      <c r="F31" s="59">
        <f t="shared" si="3"/>
        <v>16.964099999999998</v>
      </c>
      <c r="G31" s="65">
        <v>61.55</v>
      </c>
      <c r="H31" s="61">
        <v>16.47</v>
      </c>
      <c r="I31" s="49"/>
    </row>
    <row r="32" spans="1:9" s="7" customFormat="1" ht="27.75" customHeight="1" x14ac:dyDescent="0.25">
      <c r="A32" s="21">
        <v>1567</v>
      </c>
      <c r="B32" s="20" t="s">
        <v>47</v>
      </c>
      <c r="C32" s="52">
        <f t="shared" si="0"/>
        <v>20.4558</v>
      </c>
      <c r="D32" s="36" t="s">
        <v>25</v>
      </c>
      <c r="E32" s="37" t="s">
        <v>43</v>
      </c>
      <c r="F32" s="59">
        <f t="shared" si="3"/>
        <v>30.5395</v>
      </c>
      <c r="G32" s="61">
        <v>19.86</v>
      </c>
      <c r="H32" s="49">
        <v>29.65</v>
      </c>
      <c r="I32" s="49"/>
    </row>
    <row r="33" spans="1:10" s="7" customFormat="1" ht="27.75" customHeight="1" x14ac:dyDescent="0.25">
      <c r="A33" s="38">
        <v>1568</v>
      </c>
      <c r="B33" s="20" t="s">
        <v>48</v>
      </c>
      <c r="C33" s="52">
        <f t="shared" si="0"/>
        <v>20.4558</v>
      </c>
      <c r="D33" s="36" t="s">
        <v>18</v>
      </c>
      <c r="E33" s="37" t="s">
        <v>20</v>
      </c>
      <c r="F33" s="59">
        <f t="shared" si="3"/>
        <v>34.700699999999998</v>
      </c>
      <c r="G33" s="61">
        <v>19.86</v>
      </c>
      <c r="H33" s="49">
        <v>33.69</v>
      </c>
      <c r="I33" s="49"/>
    </row>
    <row r="34" spans="1:10" s="7" customFormat="1" ht="27.75" customHeight="1" x14ac:dyDescent="0.25">
      <c r="A34" s="21">
        <v>1928</v>
      </c>
      <c r="B34" s="20" t="s">
        <v>33</v>
      </c>
      <c r="C34" s="52">
        <f t="shared" si="0"/>
        <v>29.9833</v>
      </c>
      <c r="D34" s="39">
        <v>7021</v>
      </c>
      <c r="E34" s="37" t="s">
        <v>28</v>
      </c>
      <c r="F34" s="59">
        <f t="shared" si="3"/>
        <v>71.471699999999998</v>
      </c>
      <c r="G34" s="61">
        <v>29.11</v>
      </c>
      <c r="H34" s="61">
        <v>69.39</v>
      </c>
      <c r="I34" s="49"/>
    </row>
    <row r="35" spans="1:10" s="7" customFormat="1" ht="27.75" customHeight="1" x14ac:dyDescent="0.25">
      <c r="A35" s="19" t="s">
        <v>114</v>
      </c>
      <c r="B35" s="20" t="s">
        <v>116</v>
      </c>
      <c r="C35" s="52">
        <v>16.95</v>
      </c>
      <c r="D35" s="39">
        <v>4715</v>
      </c>
      <c r="E35" s="37" t="s">
        <v>29</v>
      </c>
      <c r="F35" s="59">
        <f t="shared" si="3"/>
        <v>33.99</v>
      </c>
      <c r="G35" s="49">
        <v>15.9</v>
      </c>
      <c r="H35" s="49">
        <v>33</v>
      </c>
      <c r="I35" s="49"/>
    </row>
    <row r="36" spans="1:10" s="7" customFormat="1" ht="27.75" customHeight="1" x14ac:dyDescent="0.25">
      <c r="A36" s="19" t="s">
        <v>115</v>
      </c>
      <c r="B36" s="20" t="s">
        <v>117</v>
      </c>
      <c r="C36" s="52">
        <v>16.95</v>
      </c>
      <c r="D36" s="39">
        <v>2654</v>
      </c>
      <c r="E36" s="37" t="s">
        <v>40</v>
      </c>
      <c r="F36" s="59">
        <f t="shared" si="3"/>
        <v>34.484400000000001</v>
      </c>
      <c r="G36" s="49">
        <v>15.9</v>
      </c>
      <c r="H36" s="61">
        <v>33.479999999999997</v>
      </c>
      <c r="I36" s="49"/>
      <c r="J36" s="7" t="s">
        <v>118</v>
      </c>
    </row>
    <row r="37" spans="1:10" s="7" customFormat="1" ht="27.75" customHeight="1" x14ac:dyDescent="0.25">
      <c r="A37" s="21">
        <v>5665</v>
      </c>
      <c r="B37" s="20" t="s">
        <v>49</v>
      </c>
      <c r="C37" s="52">
        <f t="shared" si="0"/>
        <v>51.685400000000001</v>
      </c>
      <c r="D37" s="39">
        <v>1870</v>
      </c>
      <c r="E37" s="37" t="s">
        <v>30</v>
      </c>
      <c r="F37" s="59">
        <f t="shared" si="3"/>
        <v>21.444600000000001</v>
      </c>
      <c r="G37" s="49">
        <v>50.18</v>
      </c>
      <c r="H37" s="65">
        <v>20.82</v>
      </c>
      <c r="I37" s="49"/>
    </row>
    <row r="38" spans="1:10" s="7" customFormat="1" ht="27.75" customHeight="1" x14ac:dyDescent="0.25">
      <c r="A38" s="21">
        <v>1425</v>
      </c>
      <c r="B38" s="20" t="s">
        <v>102</v>
      </c>
      <c r="C38" s="52">
        <f t="shared" si="0"/>
        <v>69.360200000000006</v>
      </c>
      <c r="D38" s="39">
        <v>1864</v>
      </c>
      <c r="E38" s="37" t="s">
        <v>31</v>
      </c>
      <c r="F38" s="59">
        <f t="shared" si="3"/>
        <v>30.560100000000002</v>
      </c>
      <c r="G38" s="61">
        <v>67.34</v>
      </c>
      <c r="H38" s="65">
        <v>29.67</v>
      </c>
      <c r="I38" s="49"/>
    </row>
    <row r="39" spans="1:10" s="7" customFormat="1" ht="27.75" customHeight="1" x14ac:dyDescent="0.25">
      <c r="A39" s="21">
        <v>1547</v>
      </c>
      <c r="B39" s="20" t="s">
        <v>36</v>
      </c>
      <c r="C39" s="52">
        <f t="shared" si="0"/>
        <v>33.155699999999996</v>
      </c>
      <c r="D39" s="39">
        <v>1863</v>
      </c>
      <c r="E39" s="37" t="s">
        <v>46</v>
      </c>
      <c r="F39" s="59">
        <f t="shared" si="3"/>
        <v>26.955100000000002</v>
      </c>
      <c r="G39" s="61">
        <v>32.19</v>
      </c>
      <c r="H39" s="65">
        <v>26.17</v>
      </c>
      <c r="I39" s="49"/>
    </row>
    <row r="40" spans="1:10" s="7" customFormat="1" ht="27.75" customHeight="1" x14ac:dyDescent="0.25">
      <c r="A40" s="38">
        <v>1505</v>
      </c>
      <c r="B40" s="40" t="s">
        <v>50</v>
      </c>
      <c r="C40" s="52">
        <f t="shared" si="0"/>
        <v>27.882100000000001</v>
      </c>
      <c r="D40" s="39">
        <v>8010</v>
      </c>
      <c r="E40" s="37" t="s">
        <v>42</v>
      </c>
      <c r="F40" s="59">
        <f t="shared" si="3"/>
        <v>21.073800000000002</v>
      </c>
      <c r="G40" s="61">
        <v>27.07</v>
      </c>
      <c r="H40" s="49">
        <v>20.46</v>
      </c>
      <c r="I40" s="49"/>
    </row>
    <row r="41" spans="1:10" s="7" customFormat="1" ht="27.75" customHeight="1" x14ac:dyDescent="0.25">
      <c r="A41" s="21">
        <v>2505</v>
      </c>
      <c r="B41" s="20" t="s">
        <v>51</v>
      </c>
      <c r="C41" s="52">
        <f t="shared" si="0"/>
        <v>22.4849</v>
      </c>
      <c r="D41" s="39">
        <v>1946</v>
      </c>
      <c r="E41" s="37" t="s">
        <v>32</v>
      </c>
      <c r="F41" s="59">
        <f t="shared" si="3"/>
        <v>7.6940999999999997</v>
      </c>
      <c r="G41" s="61">
        <v>21.83</v>
      </c>
      <c r="H41" s="49">
        <v>7.47</v>
      </c>
      <c r="I41" s="49"/>
    </row>
    <row r="42" spans="1:10" s="7" customFormat="1" ht="27.75" customHeight="1" x14ac:dyDescent="0.25">
      <c r="A42" s="21">
        <v>5501</v>
      </c>
      <c r="B42" s="20" t="s">
        <v>80</v>
      </c>
      <c r="C42" s="52">
        <f t="shared" si="0"/>
        <v>23.8445</v>
      </c>
      <c r="D42" s="39">
        <v>1943</v>
      </c>
      <c r="E42" s="37" t="s">
        <v>41</v>
      </c>
      <c r="F42" s="59">
        <f t="shared" si="3"/>
        <v>11.041600000000001</v>
      </c>
      <c r="G42" s="65">
        <v>23.15</v>
      </c>
      <c r="H42" s="49">
        <v>10.72</v>
      </c>
      <c r="I42" s="49"/>
    </row>
    <row r="43" spans="1:10" s="7" customFormat="1" ht="27.75" customHeight="1" x14ac:dyDescent="0.25">
      <c r="A43" s="21">
        <v>7899</v>
      </c>
      <c r="B43" s="20" t="s">
        <v>7</v>
      </c>
      <c r="C43" s="52">
        <f t="shared" si="0"/>
        <v>29.365300000000001</v>
      </c>
      <c r="D43" s="36" t="s">
        <v>26</v>
      </c>
      <c r="E43" s="37" t="s">
        <v>27</v>
      </c>
      <c r="F43" s="59">
        <f t="shared" si="3"/>
        <v>80.134</v>
      </c>
      <c r="G43" s="49">
        <v>28.51</v>
      </c>
      <c r="H43" s="65">
        <v>77.8</v>
      </c>
      <c r="I43" s="49"/>
    </row>
    <row r="44" spans="1:10" s="7" customFormat="1" ht="27.75" customHeight="1" x14ac:dyDescent="0.25">
      <c r="A44" s="21">
        <v>7600</v>
      </c>
      <c r="B44" s="20" t="s">
        <v>34</v>
      </c>
      <c r="C44" s="52">
        <f t="shared" si="0"/>
        <v>16.037100000000002</v>
      </c>
      <c r="D44" s="39">
        <v>2508</v>
      </c>
      <c r="E44" s="37" t="s">
        <v>111</v>
      </c>
      <c r="F44" s="59">
        <f>H44*1.02</f>
        <v>28.988400000000002</v>
      </c>
      <c r="G44" s="49">
        <v>15.57</v>
      </c>
      <c r="H44" s="49">
        <v>28.42</v>
      </c>
      <c r="I44" s="49"/>
    </row>
    <row r="45" spans="1:10" s="7" customFormat="1" ht="27.75" customHeight="1" thickBot="1" x14ac:dyDescent="0.3">
      <c r="A45" s="21">
        <v>2028</v>
      </c>
      <c r="B45" s="20" t="s">
        <v>81</v>
      </c>
      <c r="C45" s="52">
        <f t="shared" si="0"/>
        <v>13.8226</v>
      </c>
      <c r="D45" s="41">
        <v>1867</v>
      </c>
      <c r="E45" s="42" t="s">
        <v>59</v>
      </c>
      <c r="F45" s="59">
        <f t="shared" si="3"/>
        <v>34.669799999999995</v>
      </c>
      <c r="G45" s="65">
        <v>13.42</v>
      </c>
      <c r="H45" s="65">
        <v>33.659999999999997</v>
      </c>
      <c r="I45" s="49"/>
    </row>
    <row r="46" spans="1:10" s="7" customFormat="1" ht="27.75" customHeight="1" x14ac:dyDescent="0.25">
      <c r="A46" s="21">
        <v>2031</v>
      </c>
      <c r="B46" s="20" t="s">
        <v>82</v>
      </c>
      <c r="C46" s="52">
        <f t="shared" si="0"/>
        <v>21.619699999999998</v>
      </c>
      <c r="D46" s="73">
        <v>7028</v>
      </c>
      <c r="E46" s="43"/>
      <c r="F46" s="76" t="s">
        <v>112</v>
      </c>
      <c r="G46" s="65">
        <v>20.99</v>
      </c>
      <c r="H46" s="79"/>
      <c r="I46" s="49"/>
    </row>
    <row r="47" spans="1:10" s="7" customFormat="1" ht="27.75" customHeight="1" x14ac:dyDescent="0.25">
      <c r="A47" s="21">
        <v>2029</v>
      </c>
      <c r="B47" s="20" t="s">
        <v>83</v>
      </c>
      <c r="C47" s="52">
        <f t="shared" si="0"/>
        <v>10.3</v>
      </c>
      <c r="D47" s="74"/>
      <c r="E47" s="44" t="s">
        <v>105</v>
      </c>
      <c r="F47" s="77"/>
      <c r="G47" s="65">
        <v>10</v>
      </c>
      <c r="H47" s="79"/>
      <c r="I47" s="49"/>
    </row>
    <row r="48" spans="1:10" s="7" customFormat="1" ht="27.75" customHeight="1" x14ac:dyDescent="0.25">
      <c r="A48" s="21">
        <v>2033</v>
      </c>
      <c r="B48" s="20" t="s">
        <v>84</v>
      </c>
      <c r="C48" s="52">
        <f t="shared" si="0"/>
        <v>18.158899999999999</v>
      </c>
      <c r="D48" s="74"/>
      <c r="E48" s="9" t="s">
        <v>113</v>
      </c>
      <c r="F48" s="77"/>
      <c r="G48" s="65">
        <v>17.63</v>
      </c>
      <c r="H48" s="79"/>
      <c r="I48" s="49"/>
    </row>
    <row r="49" spans="1:9" s="7" customFormat="1" ht="27.75" customHeight="1" x14ac:dyDescent="0.25">
      <c r="A49" s="21">
        <v>4088</v>
      </c>
      <c r="B49" s="20" t="s">
        <v>38</v>
      </c>
      <c r="C49" s="52">
        <f t="shared" si="0"/>
        <v>13.493</v>
      </c>
      <c r="D49" s="74"/>
      <c r="E49" s="9" t="s">
        <v>108</v>
      </c>
      <c r="F49" s="77"/>
      <c r="G49" s="61">
        <v>13.1</v>
      </c>
      <c r="H49" s="79"/>
      <c r="I49" s="49"/>
    </row>
    <row r="50" spans="1:9" s="7" customFormat="1" ht="27.75" customHeight="1" thickBot="1" x14ac:dyDescent="0.3">
      <c r="A50" s="22">
        <v>3576</v>
      </c>
      <c r="B50" s="23" t="s">
        <v>8</v>
      </c>
      <c r="C50" s="53">
        <f t="shared" si="0"/>
        <v>63.993900000000004</v>
      </c>
      <c r="D50" s="75"/>
      <c r="E50" s="45"/>
      <c r="F50" s="78"/>
      <c r="G50" s="63">
        <v>62.13</v>
      </c>
      <c r="H50" s="79"/>
      <c r="I50" s="49"/>
    </row>
    <row r="51" spans="1:9" s="7" customFormat="1" ht="24.75" customHeight="1" x14ac:dyDescent="0.25">
      <c r="A51" s="80" t="s">
        <v>10</v>
      </c>
      <c r="B51" s="81"/>
      <c r="C51" s="81"/>
      <c r="D51" s="67"/>
      <c r="E51" s="67"/>
      <c r="F51" s="68"/>
      <c r="G51" s="8"/>
      <c r="H51" s="8"/>
      <c r="I51" s="8"/>
    </row>
    <row r="52" spans="1:9" s="7" customFormat="1" ht="24.75" customHeight="1" x14ac:dyDescent="0.25">
      <c r="A52" s="66" t="s">
        <v>109</v>
      </c>
      <c r="B52" s="67"/>
      <c r="C52" s="67"/>
      <c r="D52" s="67"/>
      <c r="E52" s="67"/>
      <c r="F52" s="68"/>
      <c r="G52" s="8"/>
      <c r="H52" s="8"/>
      <c r="I52" s="8"/>
    </row>
    <row r="53" spans="1:9" s="7" customFormat="1" ht="24.75" customHeight="1" thickBot="1" x14ac:dyDescent="0.3">
      <c r="A53" s="69" t="s">
        <v>107</v>
      </c>
      <c r="B53" s="70"/>
      <c r="C53" s="70"/>
      <c r="D53" s="70"/>
      <c r="E53" s="70"/>
      <c r="F53" s="71"/>
      <c r="G53" s="8"/>
      <c r="H53" s="8"/>
      <c r="I53" s="8"/>
    </row>
    <row r="55" spans="1:9" ht="18.75" x14ac:dyDescent="0.3">
      <c r="D55" s="46"/>
      <c r="E55" s="47"/>
      <c r="F55" s="60"/>
      <c r="G55" s="62"/>
      <c r="H55" s="50"/>
      <c r="I55" s="50"/>
    </row>
  </sheetData>
  <sortState xmlns:xlrd2="http://schemas.microsoft.com/office/spreadsheetml/2017/richdata2" ref="A3:I50">
    <sortCondition ref="B3:B50"/>
  </sortState>
  <mergeCells count="7">
    <mergeCell ref="A52:F52"/>
    <mergeCell ref="A53:F53"/>
    <mergeCell ref="G1:H1"/>
    <mergeCell ref="D46:D50"/>
    <mergeCell ref="F46:F50"/>
    <mergeCell ref="H46:H50"/>
    <mergeCell ref="A51:F51"/>
  </mergeCells>
  <pageMargins left="0.5" right="0" top="0.25" bottom="0.25" header="0.3" footer="0.3"/>
  <pageSetup scale="53" orientation="portrait" r:id="rId1"/>
  <ignoredErrors>
    <ignoredError sqref="A7:A14 A17:A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</vt:lpstr>
      <vt:lpstr>FINAL!Print_Area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Bloess</dc:creator>
  <cp:lastModifiedBy>Jim Bloess</cp:lastModifiedBy>
  <cp:lastPrinted>2025-12-18T14:24:09Z</cp:lastPrinted>
  <dcterms:created xsi:type="dcterms:W3CDTF">2021-11-29T21:12:18Z</dcterms:created>
  <dcterms:modified xsi:type="dcterms:W3CDTF">2026-05-07T14:57:24Z</dcterms:modified>
</cp:coreProperties>
</file>